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Vše 29.10.2012\2022\Soutěže\Geodezie\Doplnění geodet.podkl. RS4 VRT Praha-Balabenka - sjezd Lovosice\Profil\ERMS\"/>
    </mc:Choice>
  </mc:AlternateContent>
  <bookViews>
    <workbookView xWindow="-15" yWindow="-15" windowWidth="20730" windowHeight="1176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G14" i="2" l="1"/>
  <c r="H14" i="2" s="1"/>
  <c r="F14" i="2"/>
  <c r="F10" i="2" l="1"/>
  <c r="G10" i="2" l="1"/>
  <c r="H10" i="2" s="1"/>
  <c r="F20" i="2" l="1"/>
  <c r="F19" i="2"/>
  <c r="F15" i="2"/>
  <c r="G20" i="2" l="1"/>
  <c r="H20" i="2" s="1"/>
  <c r="G19" i="2"/>
  <c r="H19" i="2" s="1"/>
  <c r="G15" i="2"/>
  <c r="H15" i="2" s="1"/>
  <c r="F21" i="2" l="1"/>
  <c r="G21" i="2" l="1"/>
  <c r="H21" i="2" s="1"/>
  <c r="F26" i="2"/>
  <c r="F24" i="2"/>
  <c r="G24" i="2" s="1"/>
  <c r="F23" i="2"/>
  <c r="G23" i="2" s="1"/>
  <c r="F18" i="2"/>
  <c r="G18" i="2" s="1"/>
  <c r="H18" i="2" s="1"/>
  <c r="F16" i="2"/>
  <c r="F11" i="2"/>
  <c r="F27" i="2" l="1"/>
  <c r="G26" i="2"/>
  <c r="H26" i="2" s="1"/>
  <c r="G11" i="2"/>
  <c r="H23" i="2"/>
  <c r="H24" i="2"/>
  <c r="G16" i="2"/>
  <c r="G27" i="2" l="1"/>
  <c r="H11" i="2"/>
  <c r="H16" i="2"/>
  <c r="H27" i="2" l="1"/>
</calcChain>
</file>

<file path=xl/sharedStrings.xml><?xml version="1.0" encoding="utf-8"?>
<sst xmlns="http://schemas.openxmlformats.org/spreadsheetml/2006/main" count="56" uniqueCount="46">
  <si>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</si>
  <si>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</si>
  <si>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</si>
  <si>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</si>
  <si>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</si>
  <si>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</si>
  <si>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</si>
  <si>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</si>
  <si>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VYBUDOVÁNÍ GEODETICKÝCH ZÁKLADŮ</t>
  </si>
  <si>
    <t>1.1.</t>
  </si>
  <si>
    <t>km</t>
  </si>
  <si>
    <t>ZAMĚŘENÍ TRASY</t>
  </si>
  <si>
    <t>ZAMĚŘENÍ ZÁKLADNÍHO PÁSU</t>
  </si>
  <si>
    <t>2.1.</t>
  </si>
  <si>
    <t>ha</t>
  </si>
  <si>
    <t>ZAMĚŘENÍ KŘÍŽENÍ</t>
  </si>
  <si>
    <t>SITUACE KATASTRU NEMOVITOSTÍ</t>
  </si>
  <si>
    <t>3.1.</t>
  </si>
  <si>
    <t>3.2.</t>
  </si>
  <si>
    <t>vyhotovení přehledu dotčených pozemků</t>
  </si>
  <si>
    <t>ŠETŘENÍ STÁVAJÍCÍCH INŽENÝRSKÝCH SÍTÍ</t>
  </si>
  <si>
    <t xml:space="preserve">šetření průběhu inženýrských sítí </t>
  </si>
  <si>
    <t>Výše DPH 21 %</t>
  </si>
  <si>
    <t>Cena celkem v Kč včetně DPH</t>
  </si>
  <si>
    <t>Cena celkem</t>
  </si>
  <si>
    <t>Cena
za MJ v Kč bez DPH*</t>
  </si>
  <si>
    <t>* Vyplní dodavatel</t>
  </si>
  <si>
    <t>2.2.</t>
  </si>
  <si>
    <t>4.1.</t>
  </si>
  <si>
    <t>technická nivelace pro určení výšek pomocných geodetických bodů na vybraných úsecích</t>
  </si>
  <si>
    <t>zpracování podkladů katastru nemovitostí</t>
  </si>
  <si>
    <t>2.3.</t>
  </si>
  <si>
    <t>zaměření a zpracování mapy v M 1:1000</t>
  </si>
  <si>
    <t>zpracování digitálního modelu terénu v         M 1:1000</t>
  </si>
  <si>
    <t>2.4.</t>
  </si>
  <si>
    <t>zaměření a zpracování mapy v M 1:200 - komunikace, železnice</t>
  </si>
  <si>
    <t>2.5.</t>
  </si>
  <si>
    <t>2.6.</t>
  </si>
  <si>
    <t>zpracování digitálního modelu terénu v M 1: 200 - komunikace, železnice</t>
  </si>
  <si>
    <t>zaměření a zpracování mapy v M 1:200 - vodní toky</t>
  </si>
  <si>
    <t>zpracování digitálního modelu terénu v M 1: 200 - vodní toky</t>
  </si>
  <si>
    <t>1.2.</t>
  </si>
  <si>
    <t>technická nivelace pro určení výšek bodů účelového bodového pole</t>
  </si>
  <si>
    <t>zaměření a zpracování terénního reliéfu v M 1:1000</t>
  </si>
  <si>
    <t>2.7.</t>
  </si>
  <si>
    <t>Příloha č. 2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</si>
</sst>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4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3" fillId="19" borderId="0" xfId="0" applyFont="1" applyFill="1" applyAlignment="1">
      <alignment horizontal="left"/>
    </xf>
    <xf numFmtId="0" fontId="13" fillId="19" borderId="0" xfId="0" applyFont="1" applyFill="1" applyBorder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3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16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" fontId="17" fillId="0" borderId="4" xfId="0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workbookViewId="0">
      <selection sqref="A1:E1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1" ht="11.25" customHeight="1" x14ac:dyDescent="0.15">
      <c r="A1" s="32" t="s">
        <v>45</v>
      </c>
      <c r="B1" s="33"/>
      <c r="C1" s="33"/>
      <c r="D1" s="33"/>
      <c r="E1" s="33"/>
    </row>
    <row r="2" spans="1:11" x14ac:dyDescent="0.15">
      <c r="A2" s="6"/>
      <c r="B2" s="5"/>
      <c r="C2" s="5"/>
    </row>
    <row r="3" spans="1:11" x14ac:dyDescent="0.15">
      <c r="A3" s="6"/>
      <c r="B3" s="5"/>
      <c r="C3" s="5"/>
    </row>
    <row r="5" spans="1:11" x14ac:dyDescent="0.15">
      <c r="A5" s="2" t="s">
        <v>0</v>
      </c>
    </row>
    <row r="7" spans="1:11" x14ac:dyDescent="0.15">
      <c r="B7" s="36"/>
      <c r="C7" s="36"/>
      <c r="D7" s="36"/>
      <c r="E7" s="36"/>
      <c r="F7" s="36"/>
      <c r="G7" s="4"/>
      <c r="H7" s="4"/>
      <c r="I7" s="4"/>
      <c r="J7" s="3"/>
    </row>
    <row r="8" spans="1:11" ht="33.75" x14ac:dyDescent="0.15">
      <c r="A8" s="7" t="s">
        <v>1</v>
      </c>
      <c r="B8" s="7" t="s">
        <v>2</v>
      </c>
      <c r="C8" s="8" t="s">
        <v>3</v>
      </c>
      <c r="D8" s="9" t="s">
        <v>4</v>
      </c>
      <c r="E8" s="9" t="s">
        <v>25</v>
      </c>
      <c r="F8" s="10" t="s">
        <v>5</v>
      </c>
      <c r="G8" s="10" t="s">
        <v>22</v>
      </c>
      <c r="H8" s="10" t="s">
        <v>23</v>
      </c>
      <c r="I8" s="10" t="s">
        <v>6</v>
      </c>
      <c r="J8" s="8" t="s">
        <v>7</v>
      </c>
      <c r="K8" s="18"/>
    </row>
    <row r="9" spans="1:11" ht="11.25" customHeight="1" x14ac:dyDescent="0.15">
      <c r="A9" s="41" t="s">
        <v>8</v>
      </c>
      <c r="B9" s="42"/>
      <c r="C9" s="42"/>
      <c r="D9" s="42"/>
      <c r="E9" s="42"/>
      <c r="F9" s="42"/>
      <c r="G9" s="42"/>
      <c r="H9" s="42"/>
      <c r="I9" s="42"/>
      <c r="J9" s="43"/>
      <c r="K9" s="18"/>
    </row>
    <row r="10" spans="1:11" ht="70.5" customHeight="1" x14ac:dyDescent="0.2">
      <c r="A10" s="13" t="s">
        <v>9</v>
      </c>
      <c r="B10" s="14" t="s">
        <v>42</v>
      </c>
      <c r="C10" s="15" t="s">
        <v>10</v>
      </c>
      <c r="D10" s="31">
        <v>20</v>
      </c>
      <c r="E10" s="16"/>
      <c r="F10" s="16">
        <f t="shared" ref="F10" si="0">E10*D10</f>
        <v>0</v>
      </c>
      <c r="G10" s="16">
        <f t="shared" ref="G10" si="1">F10*0.21</f>
        <v>0</v>
      </c>
      <c r="H10" s="16">
        <f t="shared" ref="H10" si="2">F10+G10</f>
        <v>0</v>
      </c>
      <c r="I10" s="17">
        <v>2022</v>
      </c>
      <c r="J10" s="11"/>
      <c r="K10" s="18"/>
    </row>
    <row r="11" spans="1:11" ht="70.5" customHeight="1" x14ac:dyDescent="0.2">
      <c r="A11" s="13" t="s">
        <v>41</v>
      </c>
      <c r="B11" s="14" t="s">
        <v>29</v>
      </c>
      <c r="C11" s="15" t="s">
        <v>10</v>
      </c>
      <c r="D11" s="31">
        <v>10</v>
      </c>
      <c r="E11" s="16"/>
      <c r="F11" s="16">
        <f t="shared" ref="F11" si="3">E11*D11</f>
        <v>0</v>
      </c>
      <c r="G11" s="16">
        <f t="shared" ref="G11:G16" si="4">F11*0.21</f>
        <v>0</v>
      </c>
      <c r="H11" s="16">
        <f t="shared" ref="H11" si="5">F11+G11</f>
        <v>0</v>
      </c>
      <c r="I11" s="17">
        <v>2022</v>
      </c>
      <c r="J11" s="11"/>
      <c r="K11" s="18"/>
    </row>
    <row r="12" spans="1:11" ht="12" customHeight="1" x14ac:dyDescent="0.15">
      <c r="A12" s="38" t="s">
        <v>11</v>
      </c>
      <c r="B12" s="38"/>
      <c r="C12" s="38"/>
      <c r="D12" s="38"/>
      <c r="E12" s="38"/>
      <c r="F12" s="38"/>
      <c r="G12" s="38"/>
      <c r="H12" s="38"/>
      <c r="I12" s="38"/>
      <c r="J12" s="38"/>
      <c r="K12" s="18"/>
    </row>
    <row r="13" spans="1:11" ht="22.5" x14ac:dyDescent="0.15">
      <c r="A13" s="20"/>
      <c r="B13" s="21" t="s">
        <v>12</v>
      </c>
      <c r="C13" s="22"/>
      <c r="D13" s="23"/>
      <c r="E13" s="24"/>
      <c r="F13" s="24"/>
      <c r="G13" s="16"/>
      <c r="H13" s="24"/>
      <c r="I13" s="25"/>
      <c r="J13" s="26"/>
      <c r="K13" s="18"/>
    </row>
    <row r="14" spans="1:11" ht="70.5" customHeight="1" x14ac:dyDescent="0.2">
      <c r="A14" s="27" t="s">
        <v>13</v>
      </c>
      <c r="B14" s="28" t="s">
        <v>32</v>
      </c>
      <c r="C14" s="29" t="s">
        <v>14</v>
      </c>
      <c r="D14" s="31">
        <v>460</v>
      </c>
      <c r="E14" s="16"/>
      <c r="F14" s="16">
        <f>E14*D14</f>
        <v>0</v>
      </c>
      <c r="G14" s="16">
        <f t="shared" ref="G14" si="6">F14*0.21</f>
        <v>0</v>
      </c>
      <c r="H14" s="16">
        <f>F14+G14</f>
        <v>0</v>
      </c>
      <c r="I14" s="17">
        <v>2022</v>
      </c>
      <c r="J14" s="11"/>
      <c r="K14" s="18"/>
    </row>
    <row r="15" spans="1:11" ht="70.5" customHeight="1" x14ac:dyDescent="0.2">
      <c r="A15" s="27" t="s">
        <v>27</v>
      </c>
      <c r="B15" s="28" t="s">
        <v>43</v>
      </c>
      <c r="C15" s="29" t="s">
        <v>14</v>
      </c>
      <c r="D15" s="31">
        <v>53</v>
      </c>
      <c r="E15" s="16"/>
      <c r="F15" s="16">
        <f>E15*D15</f>
        <v>0</v>
      </c>
      <c r="G15" s="16">
        <f t="shared" ref="G15" si="7">F15*0.21</f>
        <v>0</v>
      </c>
      <c r="H15" s="16">
        <f>F15+G15</f>
        <v>0</v>
      </c>
      <c r="I15" s="17">
        <v>2022</v>
      </c>
      <c r="J15" s="11"/>
      <c r="K15" s="18"/>
    </row>
    <row r="16" spans="1:11" ht="70.5" customHeight="1" x14ac:dyDescent="0.2">
      <c r="A16" s="27" t="s">
        <v>31</v>
      </c>
      <c r="B16" s="28" t="s">
        <v>33</v>
      </c>
      <c r="C16" s="29" t="s">
        <v>14</v>
      </c>
      <c r="D16" s="31">
        <v>513</v>
      </c>
      <c r="E16" s="16"/>
      <c r="F16" s="16">
        <f>E16*D16</f>
        <v>0</v>
      </c>
      <c r="G16" s="16">
        <f t="shared" si="4"/>
        <v>0</v>
      </c>
      <c r="H16" s="16">
        <f>F16+G16</f>
        <v>0</v>
      </c>
      <c r="I16" s="17">
        <v>2022</v>
      </c>
      <c r="J16" s="11"/>
      <c r="K16" s="18"/>
    </row>
    <row r="17" spans="1:16" ht="12" x14ac:dyDescent="0.2">
      <c r="A17" s="30"/>
      <c r="B17" s="30" t="s">
        <v>15</v>
      </c>
      <c r="C17" s="15"/>
      <c r="D17" s="12"/>
      <c r="E17" s="16"/>
      <c r="F17" s="16"/>
      <c r="G17" s="16"/>
      <c r="H17" s="16"/>
      <c r="I17" s="17"/>
      <c r="J17" s="11"/>
      <c r="K17" s="18"/>
    </row>
    <row r="18" spans="1:16" ht="70.5" customHeight="1" x14ac:dyDescent="0.2">
      <c r="A18" s="30" t="s">
        <v>34</v>
      </c>
      <c r="B18" s="28" t="s">
        <v>35</v>
      </c>
      <c r="C18" s="15" t="s">
        <v>14</v>
      </c>
      <c r="D18" s="31">
        <v>13</v>
      </c>
      <c r="E18" s="16"/>
      <c r="F18" s="16">
        <f>E18*D18</f>
        <v>0</v>
      </c>
      <c r="G18" s="16">
        <f>F18*0.21</f>
        <v>0</v>
      </c>
      <c r="H18" s="16">
        <f>F18+G18</f>
        <v>0</v>
      </c>
      <c r="I18" s="17">
        <v>2022</v>
      </c>
      <c r="J18" s="11"/>
      <c r="K18" s="18"/>
    </row>
    <row r="19" spans="1:16" ht="70.5" customHeight="1" x14ac:dyDescent="0.2">
      <c r="A19" s="30" t="s">
        <v>36</v>
      </c>
      <c r="B19" s="28" t="s">
        <v>38</v>
      </c>
      <c r="C19" s="15" t="s">
        <v>14</v>
      </c>
      <c r="D19" s="31">
        <v>13</v>
      </c>
      <c r="E19" s="16"/>
      <c r="F19" s="16">
        <f>E19*D19</f>
        <v>0</v>
      </c>
      <c r="G19" s="16">
        <f>F19*0.21</f>
        <v>0</v>
      </c>
      <c r="H19" s="16">
        <f>F19+G19</f>
        <v>0</v>
      </c>
      <c r="I19" s="17">
        <v>2022</v>
      </c>
      <c r="J19" s="11"/>
      <c r="K19" s="18"/>
    </row>
    <row r="20" spans="1:16" ht="70.5" customHeight="1" x14ac:dyDescent="0.2">
      <c r="A20" s="30" t="s">
        <v>37</v>
      </c>
      <c r="B20" s="28" t="s">
        <v>39</v>
      </c>
      <c r="C20" s="15" t="s">
        <v>14</v>
      </c>
      <c r="D20" s="31">
        <v>7</v>
      </c>
      <c r="E20" s="16"/>
      <c r="F20" s="16">
        <f>E20*D20</f>
        <v>0</v>
      </c>
      <c r="G20" s="16">
        <f>F20*0.21</f>
        <v>0</v>
      </c>
      <c r="H20" s="16">
        <f>F20+G20</f>
        <v>0</v>
      </c>
      <c r="I20" s="17">
        <v>2022</v>
      </c>
      <c r="J20" s="11"/>
      <c r="K20" s="18"/>
    </row>
    <row r="21" spans="1:16" ht="70.5" customHeight="1" x14ac:dyDescent="0.2">
      <c r="A21" s="30" t="s">
        <v>44</v>
      </c>
      <c r="B21" s="28" t="s">
        <v>40</v>
      </c>
      <c r="C21" s="15" t="s">
        <v>14</v>
      </c>
      <c r="D21" s="31">
        <v>7</v>
      </c>
      <c r="E21" s="16"/>
      <c r="F21" s="16">
        <f>E21*D21</f>
        <v>0</v>
      </c>
      <c r="G21" s="16">
        <f>F21*0.21</f>
        <v>0</v>
      </c>
      <c r="H21" s="16">
        <f>F21+G21</f>
        <v>0</v>
      </c>
      <c r="I21" s="17">
        <v>2022</v>
      </c>
      <c r="J21" s="11"/>
      <c r="K21" s="18"/>
    </row>
    <row r="22" spans="1:16" ht="12.75" customHeight="1" x14ac:dyDescent="0.15">
      <c r="A22" s="39" t="s">
        <v>16</v>
      </c>
      <c r="B22" s="39"/>
      <c r="C22" s="39"/>
      <c r="D22" s="39"/>
      <c r="E22" s="39"/>
      <c r="F22" s="39"/>
      <c r="G22" s="39"/>
      <c r="H22" s="39"/>
      <c r="I22" s="39"/>
      <c r="J22" s="39"/>
      <c r="K22" s="18"/>
    </row>
    <row r="23" spans="1:16" ht="30" customHeight="1" x14ac:dyDescent="0.2">
      <c r="A23" s="27" t="s">
        <v>17</v>
      </c>
      <c r="B23" s="28" t="s">
        <v>30</v>
      </c>
      <c r="C23" s="29" t="s">
        <v>14</v>
      </c>
      <c r="D23" s="31">
        <v>513</v>
      </c>
      <c r="E23" s="16"/>
      <c r="F23" s="16">
        <f>E23*D23</f>
        <v>0</v>
      </c>
      <c r="G23" s="16">
        <f>F23*0.21</f>
        <v>0</v>
      </c>
      <c r="H23" s="16">
        <f>F23+G23</f>
        <v>0</v>
      </c>
      <c r="I23" s="17">
        <v>2022</v>
      </c>
      <c r="J23" s="11"/>
      <c r="K23" s="18"/>
    </row>
    <row r="24" spans="1:16" ht="30" customHeight="1" x14ac:dyDescent="0.2">
      <c r="A24" s="27" t="s">
        <v>18</v>
      </c>
      <c r="B24" s="28" t="s">
        <v>19</v>
      </c>
      <c r="C24" s="29" t="s">
        <v>14</v>
      </c>
      <c r="D24" s="31">
        <v>513</v>
      </c>
      <c r="E24" s="16"/>
      <c r="F24" s="16">
        <f>E24*D24</f>
        <v>0</v>
      </c>
      <c r="G24" s="16">
        <f>F24*0.21</f>
        <v>0</v>
      </c>
      <c r="H24" s="16">
        <f>F24+G24</f>
        <v>0</v>
      </c>
      <c r="I24" s="17">
        <v>2022</v>
      </c>
      <c r="J24" s="11"/>
      <c r="K24" s="18"/>
    </row>
    <row r="25" spans="1:16" ht="15.75" customHeight="1" x14ac:dyDescent="0.15">
      <c r="A25" s="40" t="s">
        <v>20</v>
      </c>
      <c r="B25" s="40"/>
      <c r="C25" s="40"/>
      <c r="D25" s="40"/>
      <c r="E25" s="40"/>
      <c r="F25" s="40"/>
      <c r="G25" s="40"/>
      <c r="H25" s="40"/>
      <c r="I25" s="40"/>
      <c r="J25" s="40"/>
      <c r="K25" s="18"/>
    </row>
    <row r="26" spans="1:16" ht="30" customHeight="1" x14ac:dyDescent="0.2">
      <c r="A26" s="30" t="s">
        <v>28</v>
      </c>
      <c r="B26" s="14" t="s">
        <v>21</v>
      </c>
      <c r="C26" s="15" t="s">
        <v>14</v>
      </c>
      <c r="D26" s="31">
        <v>460</v>
      </c>
      <c r="E26" s="16"/>
      <c r="F26" s="16">
        <f>E26*D26</f>
        <v>0</v>
      </c>
      <c r="G26" s="16">
        <f>F26*0.21</f>
        <v>0</v>
      </c>
      <c r="H26" s="16">
        <f>F26+G26</f>
        <v>0</v>
      </c>
      <c r="I26" s="17">
        <v>2022</v>
      </c>
      <c r="J26" s="11"/>
      <c r="K26" s="18"/>
    </row>
    <row r="27" spans="1:16" ht="22.5" customHeight="1" x14ac:dyDescent="0.2">
      <c r="A27" s="37" t="s">
        <v>24</v>
      </c>
      <c r="B27" s="37"/>
      <c r="C27" s="37"/>
      <c r="D27" s="37"/>
      <c r="E27" s="37"/>
      <c r="F27" s="16">
        <f>SUM(F11:F11,F16,F18:F21,F23:F24,F26)</f>
        <v>0</v>
      </c>
      <c r="G27" s="16">
        <f>SUM(G11:G11,G16,G18:G21,G23:G24,G26)</f>
        <v>0</v>
      </c>
      <c r="H27" s="16">
        <f>SUM(H11:H11,H16,H18:H21,H23:H24,H26)</f>
        <v>0</v>
      </c>
      <c r="I27" s="17">
        <v>2022</v>
      </c>
      <c r="J27" s="11"/>
      <c r="K27" s="19"/>
    </row>
    <row r="28" spans="1:16" ht="12" customHeight="1" x14ac:dyDescent="0.15">
      <c r="A28" s="34" t="s">
        <v>26</v>
      </c>
      <c r="B28" s="35"/>
      <c r="C28" s="35"/>
      <c r="D28" s="35"/>
      <c r="E28" s="35"/>
      <c r="F28" s="35"/>
      <c r="G28" s="35"/>
      <c r="H28" s="35"/>
      <c r="I28" s="35"/>
      <c r="J28" s="35"/>
    </row>
    <row r="29" spans="1:16" x14ac:dyDescent="0.15"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15"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15"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15"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15"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15"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15">
      <c r="A45" s="18"/>
      <c r="B45" s="18"/>
      <c r="C45" s="18"/>
      <c r="D45" s="18"/>
      <c r="E45" s="18"/>
      <c r="F45" s="18"/>
      <c r="G45" s="18"/>
      <c r="H45" s="18"/>
      <c r="I45" s="18"/>
    </row>
    <row r="46" spans="1:16" x14ac:dyDescent="0.15">
      <c r="A46" s="18"/>
      <c r="B46" s="18"/>
      <c r="C46" s="18"/>
      <c r="D46" s="18"/>
      <c r="E46" s="18"/>
      <c r="F46" s="18"/>
      <c r="G46" s="18"/>
      <c r="H46" s="18"/>
      <c r="I46" s="18"/>
    </row>
  </sheetData>
  <mergeCells count="8">
    <mergeCell ref="A1:E1"/>
    <mergeCell ref="A28:J28"/>
    <mergeCell ref="B7:F7"/>
    <mergeCell ref="A27:E27"/>
    <mergeCell ref="A12:J12"/>
    <mergeCell ref="A22:J22"/>
    <mergeCell ref="A25:J25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Baštářová Helena</cp:lastModifiedBy>
  <cp:lastPrinted>2021-11-10T12:26:11Z</cp:lastPrinted>
  <dcterms:created xsi:type="dcterms:W3CDTF">2017-12-01T06:03:47Z</dcterms:created>
  <dcterms:modified xsi:type="dcterms:W3CDTF">2022-03-01T13:38:17Z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